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-120" yWindow="-120" windowWidth="19620" windowHeight="9540"/>
  </bookViews>
  <sheets>
    <sheet name="01-3-3" sheetId="8" r:id="rId1"/>
    <sheet name="09-1-2" sheetId="9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0" i="8" l="1"/>
  <c r="O20" i="8"/>
  <c r="M13" i="8"/>
  <c r="M20" i="8"/>
  <c r="R20" i="9" l="1"/>
  <c r="O20" i="9"/>
  <c r="M20" i="9"/>
  <c r="R16" i="9"/>
  <c r="R13" i="9" s="1"/>
  <c r="O16" i="9"/>
  <c r="M16" i="9"/>
  <c r="M13" i="9" s="1"/>
  <c r="J16" i="9"/>
  <c r="F16" i="9"/>
  <c r="O13" i="9"/>
  <c r="J13" i="9"/>
  <c r="I13" i="9"/>
  <c r="F13" i="9"/>
  <c r="R16" i="8" l="1"/>
  <c r="O16" i="8"/>
  <c r="M16" i="8"/>
  <c r="J16" i="8"/>
  <c r="F16" i="8"/>
  <c r="O13" i="8" l="1"/>
  <c r="J13" i="8"/>
  <c r="I13" i="8"/>
  <c r="F13" i="8"/>
  <c r="R13" i="8" l="1"/>
</calcChain>
</file>

<file path=xl/sharedStrings.xml><?xml version="1.0" encoding="utf-8"?>
<sst xmlns="http://schemas.openxmlformats.org/spreadsheetml/2006/main" count="238" uniqueCount="62">
  <si>
    <t>NN</t>
  </si>
  <si>
    <t>անվանումը</t>
  </si>
  <si>
    <t xml:space="preserve">Կնքված պայմանագրերի համաձայն 
ընթացիկ տարվա ընթացքում 
գնվելիք գնման առարկայի
</t>
  </si>
  <si>
    <t xml:space="preserve">Գնումների պլանում կատարված 
փոփոխությունից հետո գնման առարկայի
</t>
  </si>
  <si>
    <t>Գնման ձևը</t>
  </si>
  <si>
    <t>Գործող գնումների պլանում 
փոփոխության ենթարկվող,
կամ նոր լրացվող գնման 
առարկայի</t>
  </si>
  <si>
    <t>Միջանցիկ 
ծածկագիրը` 
ըստ ԳՄԱ 
դասակարգման</t>
  </si>
  <si>
    <t>չափման 
միավորը</t>
  </si>
  <si>
    <t>հաստատված 
քանակը</t>
  </si>
  <si>
    <t>ձեռքբերման 
ծախսերի 
տարեկան 
գումարը 
(հազար 
դրամներով)</t>
  </si>
  <si>
    <t>քանակը</t>
  </si>
  <si>
    <t>միավորի 
գինը 
(դրամներով)</t>
  </si>
  <si>
    <t>ձեռքբերման 
ծախսերի 
տարեկան 
գումարը 
(հազար 
դրամներով) 
(ս.7xս.6)/1000</t>
  </si>
  <si>
    <t>Գնումների 
պլանում 
նշված 
գնման 
առարկայի 
ձեռքբերման 
համար նախատեսված 
հատկացումների 
ազատ (կնքված 
պայմանագրերով 
չընդգրկված) 
մնացորդը 
(հազար 
դրամներով)
ս.5-ս.8</t>
  </si>
  <si>
    <t>տարեկան 
գումարը 
(հազար
դրամներով) (ս.11x
ս.10)/1000</t>
  </si>
  <si>
    <t>Գնումների պլանում առաջարկվող 
փոփոխության (լրացման)</t>
  </si>
  <si>
    <t>քանակը 
ս.4+ս.10</t>
  </si>
  <si>
    <t>ձեռքբերման 
ծախսերի 
տարեկան
գումարը 
(հազար 
դրամներով)
ս.5+ս.12</t>
  </si>
  <si>
    <t>հոդվածի 
անվանումը</t>
  </si>
  <si>
    <t>Հատկացում-
ների 
գումարը
(հազար 
դրամներով) 
ս.17=ս.12</t>
  </si>
  <si>
    <t>Գնումների պլանով նախատեսված 
հատկացումների գումարների առաջարկվող փոփոխությունները ըստ բյուջետային ծախսերի տնտեսագիտական դասակարգման հոդվածների</t>
  </si>
  <si>
    <t>ԱՄԲՈՂՋԸ</t>
  </si>
  <si>
    <t>x</t>
  </si>
  <si>
    <t xml:space="preserve">          այդ թվում՝</t>
  </si>
  <si>
    <t>Ա. Գնումների պլանում կատարվող փոփոխություններ</t>
  </si>
  <si>
    <t>ԸՆԴԱՄԵՆԸ</t>
  </si>
  <si>
    <t xml:space="preserve">          որից՝</t>
  </si>
  <si>
    <t>Բ. Գնումների պլանում կատարվող լրացումներ</t>
  </si>
  <si>
    <t>1. Պատվիրատուի անվանումը` Աշոցքի համայնքապետարան</t>
  </si>
  <si>
    <t>3. Ծրագրի դասման բյուջետային ծախսերի գործառական դասակարգման</t>
  </si>
  <si>
    <t>Բաժին N</t>
  </si>
  <si>
    <t>Խումբ N</t>
  </si>
  <si>
    <t>Դաս N</t>
  </si>
  <si>
    <t>հատ</t>
  </si>
  <si>
    <t>1</t>
  </si>
  <si>
    <t>ԾԱՆՈՒՑՈՒՄ
ԱՇՈՑՔԻ ՀԱՄԱՅՆՔԱՊԵՏՐԱՆԻ 2022 ԹՎԱԿԱՆԻ ԳՆՈՒՄՆԵՐԻ ՊԼԱՆՈՒՄ 
ՓՈՓՈԽՈՒԹՅՈՒՆՆԵՐԻ ԵՎ ԼՐԱՑՈՒՄՆԵՐԻ ՄԱՍԻՆ</t>
  </si>
  <si>
    <t>ՄԱ</t>
  </si>
  <si>
    <t>2</t>
  </si>
  <si>
    <t>2. Ծրագրի անվանումը՝ Տարրական ընդհանուր կրթություն</t>
  </si>
  <si>
    <t>39721500</t>
  </si>
  <si>
    <t>Հատուկ նպատակային այլ նյութեր</t>
  </si>
  <si>
    <t>Էլեկտրական տաքացուցիչ՝ ջերմային կարգավորիչով</t>
  </si>
  <si>
    <t>09</t>
  </si>
  <si>
    <t>30197620/2</t>
  </si>
  <si>
    <t>Թուղթ, A4 ֆորմատի</t>
  </si>
  <si>
    <t>30197231/2</t>
  </si>
  <si>
    <t>Թղթապանակ, պոլիմերային թաղանթ, ֆայլ</t>
  </si>
  <si>
    <t>30192121/2</t>
  </si>
  <si>
    <t>Գրիչ գնդիկավոր</t>
  </si>
  <si>
    <t>30197234/2</t>
  </si>
  <si>
    <t>Թղթապանակ, կոշտ կազմով</t>
  </si>
  <si>
    <t>30197232/2</t>
  </si>
  <si>
    <t>Թղթապանակ, արագակար, թղթյա</t>
  </si>
  <si>
    <t>30197112/2</t>
  </si>
  <si>
    <t>Կարիչի մետաղալարե կապեր, միջին</t>
  </si>
  <si>
    <t>տուփ</t>
  </si>
  <si>
    <t>30199430/2</t>
  </si>
  <si>
    <t>Թուղթ նշումների, տրցակներով</t>
  </si>
  <si>
    <t>01</t>
  </si>
  <si>
    <t>3</t>
  </si>
  <si>
    <t>2. Ծրագրի անվանումը՝ Ընդհանուր բնույթի այլ ծառայություններ</t>
  </si>
  <si>
    <t>Գրասենյակային նյութեր և հագուստ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</si>
</sst>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7.5"/>
      <color theme="1"/>
      <name val="GHEA Grapalat"/>
      <family val="3"/>
    </font>
    <font>
      <b/>
      <sz val="7.5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7.5"/>
      <name val="GHEA Grapalat"/>
      <family val="3"/>
    </font>
    <font>
      <sz val="7.5"/>
      <color rgb="FF00B050"/>
      <name val="GHEA Grapalat"/>
      <family val="3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0" fontId="6" fillId="0" borderId="0" xfId="0" applyFont="1" applyBorder="1"/>
    <xf numFmtId="0" fontId="1" fillId="0" borderId="1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topLeftCell="A13" zoomScaleNormal="100" workbookViewId="0">
      <selection activeCell="G35" sqref="G35"/>
    </sheetView>
  </sheetViews>
  <sheetFormatPr defaultRowHeight="10.5" x14ac:dyDescent="0.2"/>
  <cols>
    <col min="1" max="1" width="4.140625" style="1" customWidth="1"/>
    <col min="2" max="2" width="12" style="12" customWidth="1"/>
    <col min="3" max="3" width="16.7109375" style="1" bestFit="1" customWidth="1"/>
    <col min="4" max="4" width="7.28515625" style="1" bestFit="1" customWidth="1"/>
    <col min="5" max="5" width="10.7109375" style="1" customWidth="1"/>
    <col min="6" max="6" width="9.7109375" style="1" bestFit="1" customWidth="1"/>
    <col min="7" max="7" width="6.7109375" style="1" bestFit="1" customWidth="1"/>
    <col min="8" max="8" width="9.85546875" style="1" bestFit="1" customWidth="1"/>
    <col min="9" max="9" width="10.140625" style="1" bestFit="1" customWidth="1"/>
    <col min="10" max="10" width="13.28515625" style="1" customWidth="1"/>
    <col min="11" max="11" width="6.7109375" style="1" bestFit="1" customWidth="1"/>
    <col min="12" max="12" width="9.85546875" style="1" bestFit="1" customWidth="1"/>
    <col min="13" max="13" width="9.42578125" style="1" bestFit="1" customWidth="1"/>
    <col min="14" max="14" width="6.7109375" style="1" bestFit="1" customWidth="1"/>
    <col min="15" max="15" width="9.7109375" style="1" bestFit="1" customWidth="1"/>
    <col min="16" max="16" width="14" style="1" customWidth="1"/>
    <col min="17" max="17" width="4.42578125" style="1" bestFit="1" customWidth="1"/>
    <col min="18" max="18" width="9.7109375" style="1" bestFit="1" customWidth="1"/>
    <col min="19" max="16384" width="9.140625" style="1"/>
  </cols>
  <sheetData>
    <row r="1" spans="1:19" ht="50.25" customHeight="1" x14ac:dyDescent="0.3">
      <c r="A1" s="34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ht="14.25" x14ac:dyDescent="0.2">
      <c r="A3" s="36" t="s">
        <v>28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19" ht="14.25" x14ac:dyDescent="0.2">
      <c r="A4" s="36" t="s">
        <v>60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19" ht="14.25" x14ac:dyDescent="0.2">
      <c r="A5" s="36" t="s">
        <v>29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spans="1:19" ht="14.25" x14ac:dyDescent="0.25">
      <c r="A6" s="30" t="s">
        <v>30</v>
      </c>
      <c r="B6" s="30"/>
      <c r="C6" s="30"/>
      <c r="D6" s="30"/>
      <c r="E6" s="30"/>
      <c r="F6" s="30"/>
      <c r="G6" s="30"/>
      <c r="H6" s="30"/>
      <c r="I6" s="31"/>
      <c r="J6" s="4" t="s">
        <v>58</v>
      </c>
      <c r="K6" s="32"/>
      <c r="L6" s="33"/>
      <c r="M6" s="33"/>
      <c r="N6" s="33"/>
      <c r="O6" s="33"/>
      <c r="P6" s="33"/>
      <c r="Q6" s="33"/>
      <c r="R6" s="33"/>
      <c r="S6" s="33"/>
    </row>
    <row r="7" spans="1:19" ht="14.25" x14ac:dyDescent="0.25">
      <c r="A7" s="30" t="s">
        <v>31</v>
      </c>
      <c r="B7" s="30"/>
      <c r="C7" s="30"/>
      <c r="D7" s="30"/>
      <c r="E7" s="30"/>
      <c r="F7" s="30"/>
      <c r="G7" s="30"/>
      <c r="H7" s="30"/>
      <c r="I7" s="31"/>
      <c r="J7" s="4" t="s">
        <v>59</v>
      </c>
      <c r="K7" s="32"/>
      <c r="L7" s="33"/>
      <c r="M7" s="33"/>
      <c r="N7" s="33"/>
      <c r="O7" s="33"/>
      <c r="P7" s="33"/>
      <c r="Q7" s="33"/>
      <c r="R7" s="33"/>
      <c r="S7" s="33"/>
    </row>
    <row r="8" spans="1:19" ht="14.25" x14ac:dyDescent="0.25">
      <c r="A8" s="30" t="s">
        <v>32</v>
      </c>
      <c r="B8" s="30"/>
      <c r="C8" s="30"/>
      <c r="D8" s="30"/>
      <c r="E8" s="30"/>
      <c r="F8" s="30"/>
      <c r="G8" s="30"/>
      <c r="H8" s="30"/>
      <c r="I8" s="31"/>
      <c r="J8" s="4" t="s">
        <v>59</v>
      </c>
      <c r="K8" s="32"/>
      <c r="L8" s="33"/>
      <c r="M8" s="33"/>
      <c r="N8" s="33"/>
      <c r="O8" s="33"/>
      <c r="P8" s="33"/>
      <c r="Q8" s="33"/>
      <c r="R8" s="33"/>
      <c r="S8" s="33"/>
    </row>
    <row r="9" spans="1:19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</row>
    <row r="10" spans="1:19" ht="86.25" customHeight="1" x14ac:dyDescent="0.2">
      <c r="A10" s="41" t="s">
        <v>0</v>
      </c>
      <c r="B10" s="40" t="s">
        <v>5</v>
      </c>
      <c r="C10" s="40"/>
      <c r="D10" s="40"/>
      <c r="E10" s="40"/>
      <c r="F10" s="40"/>
      <c r="G10" s="40" t="s">
        <v>2</v>
      </c>
      <c r="H10" s="41"/>
      <c r="I10" s="41"/>
      <c r="J10" s="40" t="s">
        <v>13</v>
      </c>
      <c r="K10" s="40" t="s">
        <v>15</v>
      </c>
      <c r="L10" s="41"/>
      <c r="M10" s="41"/>
      <c r="N10" s="40" t="s">
        <v>3</v>
      </c>
      <c r="O10" s="41"/>
      <c r="P10" s="40" t="s">
        <v>20</v>
      </c>
      <c r="Q10" s="41"/>
      <c r="R10" s="41"/>
      <c r="S10" s="41" t="s">
        <v>4</v>
      </c>
    </row>
    <row r="11" spans="1:19" ht="86.25" customHeight="1" x14ac:dyDescent="0.2">
      <c r="A11" s="41"/>
      <c r="B11" s="10" t="s">
        <v>6</v>
      </c>
      <c r="C11" s="11" t="s">
        <v>1</v>
      </c>
      <c r="D11" s="10" t="s">
        <v>7</v>
      </c>
      <c r="E11" s="10" t="s">
        <v>8</v>
      </c>
      <c r="F11" s="10" t="s">
        <v>9</v>
      </c>
      <c r="G11" s="11" t="s">
        <v>10</v>
      </c>
      <c r="H11" s="10" t="s">
        <v>11</v>
      </c>
      <c r="I11" s="10" t="s">
        <v>12</v>
      </c>
      <c r="J11" s="41"/>
      <c r="K11" s="11" t="s">
        <v>10</v>
      </c>
      <c r="L11" s="10" t="s">
        <v>11</v>
      </c>
      <c r="M11" s="10" t="s">
        <v>14</v>
      </c>
      <c r="N11" s="10" t="s">
        <v>16</v>
      </c>
      <c r="O11" s="10" t="s">
        <v>17</v>
      </c>
      <c r="P11" s="10" t="s">
        <v>18</v>
      </c>
      <c r="Q11" s="11" t="s">
        <v>0</v>
      </c>
      <c r="R11" s="10" t="s">
        <v>19</v>
      </c>
      <c r="S11" s="41"/>
    </row>
    <row r="12" spans="1:19" s="2" customFormat="1" x14ac:dyDescent="0.25">
      <c r="A12" s="11"/>
      <c r="B12" s="11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1">
        <v>8</v>
      </c>
      <c r="J12" s="10">
        <v>9</v>
      </c>
      <c r="K12" s="11">
        <v>10</v>
      </c>
      <c r="L12" s="11">
        <v>11</v>
      </c>
      <c r="M12" s="11">
        <v>12</v>
      </c>
      <c r="N12" s="11">
        <v>13</v>
      </c>
      <c r="O12" s="10">
        <v>14</v>
      </c>
      <c r="P12" s="11">
        <v>15</v>
      </c>
      <c r="Q12" s="11">
        <v>16</v>
      </c>
      <c r="R12" s="10">
        <v>17</v>
      </c>
      <c r="S12" s="11">
        <v>18</v>
      </c>
    </row>
    <row r="13" spans="1:19" s="2" customFormat="1" x14ac:dyDescent="0.25">
      <c r="A13" s="3"/>
      <c r="B13" s="3"/>
      <c r="C13" s="3" t="s">
        <v>21</v>
      </c>
      <c r="D13" s="3" t="s">
        <v>22</v>
      </c>
      <c r="E13" s="3" t="s">
        <v>22</v>
      </c>
      <c r="F13" s="6">
        <f>F16</f>
        <v>0</v>
      </c>
      <c r="G13" s="3" t="s">
        <v>22</v>
      </c>
      <c r="H13" s="3" t="s">
        <v>22</v>
      </c>
      <c r="I13" s="6">
        <f>+I16</f>
        <v>0</v>
      </c>
      <c r="J13" s="6">
        <f>J16</f>
        <v>0</v>
      </c>
      <c r="K13" s="3" t="s">
        <v>22</v>
      </c>
      <c r="L13" s="3" t="s">
        <v>22</v>
      </c>
      <c r="M13" s="6">
        <f>M16+M20</f>
        <v>42.199999999999996</v>
      </c>
      <c r="N13" s="3" t="s">
        <v>22</v>
      </c>
      <c r="O13" s="6">
        <f>O16+O20</f>
        <v>42.199999999999996</v>
      </c>
      <c r="P13" s="3" t="s">
        <v>22</v>
      </c>
      <c r="Q13" s="3" t="s">
        <v>22</v>
      </c>
      <c r="R13" s="6">
        <f>R16+R20</f>
        <v>42.199999999999996</v>
      </c>
      <c r="S13" s="3" t="s">
        <v>22</v>
      </c>
    </row>
    <row r="14" spans="1:19" x14ac:dyDescent="0.2">
      <c r="A14" s="42" t="s">
        <v>23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</row>
    <row r="15" spans="1:19" x14ac:dyDescent="0.2">
      <c r="A15" s="38" t="s">
        <v>24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</row>
    <row r="16" spans="1:19" s="2" customFormat="1" x14ac:dyDescent="0.25">
      <c r="A16" s="11"/>
      <c r="B16" s="11"/>
      <c r="C16" s="11" t="s">
        <v>25</v>
      </c>
      <c r="D16" s="11" t="s">
        <v>22</v>
      </c>
      <c r="E16" s="11" t="s">
        <v>22</v>
      </c>
      <c r="F16" s="5">
        <f>SUM(F18:F18)</f>
        <v>0</v>
      </c>
      <c r="G16" s="11" t="s">
        <v>22</v>
      </c>
      <c r="H16" s="11" t="s">
        <v>22</v>
      </c>
      <c r="I16" s="5">
        <v>0</v>
      </c>
      <c r="J16" s="5">
        <f>SUM(J18:J18)</f>
        <v>0</v>
      </c>
      <c r="K16" s="11" t="s">
        <v>22</v>
      </c>
      <c r="L16" s="11" t="s">
        <v>22</v>
      </c>
      <c r="M16" s="5">
        <f>SUM(M18:M18)</f>
        <v>0</v>
      </c>
      <c r="N16" s="11" t="s">
        <v>22</v>
      </c>
      <c r="O16" s="5">
        <f>SUM(O18:O18)</f>
        <v>0</v>
      </c>
      <c r="P16" s="11" t="s">
        <v>22</v>
      </c>
      <c r="Q16" s="11" t="s">
        <v>22</v>
      </c>
      <c r="R16" s="5">
        <f>SUM(R18:R18)</f>
        <v>0</v>
      </c>
      <c r="S16" s="11" t="s">
        <v>22</v>
      </c>
    </row>
    <row r="17" spans="1:19" x14ac:dyDescent="0.2">
      <c r="A17" s="39" t="s">
        <v>26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</row>
    <row r="18" spans="1:19" s="2" customFormat="1" x14ac:dyDescent="0.25">
      <c r="A18" s="15"/>
      <c r="B18" s="15"/>
      <c r="C18" s="14"/>
      <c r="D18" s="15"/>
      <c r="E18" s="15"/>
      <c r="F18" s="5"/>
      <c r="G18" s="7"/>
      <c r="H18" s="7"/>
      <c r="I18" s="7"/>
      <c r="J18" s="8"/>
      <c r="K18" s="15"/>
      <c r="L18" s="15"/>
      <c r="M18" s="5"/>
      <c r="N18" s="15"/>
      <c r="O18" s="5"/>
      <c r="P18" s="9"/>
      <c r="Q18" s="7"/>
      <c r="R18" s="5"/>
      <c r="S18" s="15"/>
    </row>
    <row r="19" spans="1:19" x14ac:dyDescent="0.2">
      <c r="A19" s="38" t="s">
        <v>27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</row>
    <row r="20" spans="1:19" s="2" customFormat="1" x14ac:dyDescent="0.25">
      <c r="A20" s="11"/>
      <c r="B20" s="11"/>
      <c r="C20" s="11" t="s">
        <v>25</v>
      </c>
      <c r="D20" s="11" t="s">
        <v>22</v>
      </c>
      <c r="E20" s="11" t="s">
        <v>22</v>
      </c>
      <c r="F20" s="11" t="s">
        <v>22</v>
      </c>
      <c r="G20" s="11" t="s">
        <v>22</v>
      </c>
      <c r="H20" s="11" t="s">
        <v>22</v>
      </c>
      <c r="I20" s="11" t="s">
        <v>22</v>
      </c>
      <c r="J20" s="11" t="s">
        <v>22</v>
      </c>
      <c r="K20" s="11" t="s">
        <v>22</v>
      </c>
      <c r="L20" s="11" t="s">
        <v>22</v>
      </c>
      <c r="M20" s="5">
        <f>SUM(M22:M28)</f>
        <v>42.199999999999996</v>
      </c>
      <c r="N20" s="11" t="s">
        <v>22</v>
      </c>
      <c r="O20" s="5">
        <f>SUM(O22:O28)</f>
        <v>42.199999999999996</v>
      </c>
      <c r="P20" s="11" t="s">
        <v>22</v>
      </c>
      <c r="Q20" s="11" t="s">
        <v>22</v>
      </c>
      <c r="R20" s="5">
        <f>SUM(R22:R28)</f>
        <v>42.199999999999996</v>
      </c>
      <c r="S20" s="11" t="s">
        <v>22</v>
      </c>
    </row>
    <row r="21" spans="1:19" x14ac:dyDescent="0.2">
      <c r="A21" s="39" t="s">
        <v>26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19" ht="31.5" x14ac:dyDescent="0.2">
      <c r="A22" s="27">
        <v>1</v>
      </c>
      <c r="B22" s="28" t="s">
        <v>43</v>
      </c>
      <c r="C22" s="28" t="s">
        <v>44</v>
      </c>
      <c r="D22" s="27" t="s">
        <v>55</v>
      </c>
      <c r="E22" s="7" t="s">
        <v>22</v>
      </c>
      <c r="F22" s="7" t="s">
        <v>22</v>
      </c>
      <c r="G22" s="7" t="s">
        <v>22</v>
      </c>
      <c r="H22" s="7" t="s">
        <v>22</v>
      </c>
      <c r="I22" s="7" t="s">
        <v>22</v>
      </c>
      <c r="J22" s="7" t="s">
        <v>22</v>
      </c>
      <c r="K22" s="29">
        <v>12</v>
      </c>
      <c r="L22" s="29">
        <v>2200</v>
      </c>
      <c r="M22" s="8">
        <v>26.4</v>
      </c>
      <c r="N22" s="29">
        <v>12</v>
      </c>
      <c r="O22" s="8">
        <v>26.4</v>
      </c>
      <c r="P22" s="9" t="s">
        <v>61</v>
      </c>
      <c r="Q22" s="21">
        <v>4261</v>
      </c>
      <c r="R22" s="8">
        <v>26.4</v>
      </c>
      <c r="S22" s="7" t="s">
        <v>36</v>
      </c>
    </row>
    <row r="23" spans="1:19" ht="31.5" x14ac:dyDescent="0.2">
      <c r="A23" s="27">
        <v>2</v>
      </c>
      <c r="B23" s="28" t="s">
        <v>45</v>
      </c>
      <c r="C23" s="28" t="s">
        <v>46</v>
      </c>
      <c r="D23" s="27" t="s">
        <v>33</v>
      </c>
      <c r="E23" s="7" t="s">
        <v>22</v>
      </c>
      <c r="F23" s="7" t="s">
        <v>22</v>
      </c>
      <c r="G23" s="7" t="s">
        <v>22</v>
      </c>
      <c r="H23" s="7" t="s">
        <v>22</v>
      </c>
      <c r="I23" s="7" t="s">
        <v>22</v>
      </c>
      <c r="J23" s="7" t="s">
        <v>22</v>
      </c>
      <c r="K23" s="29">
        <v>300</v>
      </c>
      <c r="L23" s="29">
        <v>10</v>
      </c>
      <c r="M23" s="8">
        <v>3</v>
      </c>
      <c r="N23" s="29">
        <v>300</v>
      </c>
      <c r="O23" s="8">
        <v>3</v>
      </c>
      <c r="P23" s="9" t="s">
        <v>61</v>
      </c>
      <c r="Q23" s="21">
        <v>4261</v>
      </c>
      <c r="R23" s="8">
        <v>3</v>
      </c>
      <c r="S23" s="7" t="s">
        <v>36</v>
      </c>
    </row>
    <row r="24" spans="1:19" ht="31.5" x14ac:dyDescent="0.2">
      <c r="A24" s="27">
        <v>3</v>
      </c>
      <c r="B24" s="28" t="s">
        <v>47</v>
      </c>
      <c r="C24" s="28" t="s">
        <v>48</v>
      </c>
      <c r="D24" s="27" t="s">
        <v>33</v>
      </c>
      <c r="E24" s="7" t="s">
        <v>22</v>
      </c>
      <c r="F24" s="7" t="s">
        <v>22</v>
      </c>
      <c r="G24" s="7" t="s">
        <v>22</v>
      </c>
      <c r="H24" s="7" t="s">
        <v>22</v>
      </c>
      <c r="I24" s="7" t="s">
        <v>22</v>
      </c>
      <c r="J24" s="7" t="s">
        <v>22</v>
      </c>
      <c r="K24" s="29">
        <v>15</v>
      </c>
      <c r="L24" s="29">
        <v>80</v>
      </c>
      <c r="M24" s="8">
        <v>1.2</v>
      </c>
      <c r="N24" s="29">
        <v>15</v>
      </c>
      <c r="O24" s="8">
        <v>1.2</v>
      </c>
      <c r="P24" s="9" t="s">
        <v>61</v>
      </c>
      <c r="Q24" s="21">
        <v>4261</v>
      </c>
      <c r="R24" s="8">
        <v>1.2</v>
      </c>
      <c r="S24" s="7" t="s">
        <v>36</v>
      </c>
    </row>
    <row r="25" spans="1:19" ht="31.5" x14ac:dyDescent="0.2">
      <c r="A25" s="27">
        <v>4</v>
      </c>
      <c r="B25" s="28" t="s">
        <v>49</v>
      </c>
      <c r="C25" s="28" t="s">
        <v>50</v>
      </c>
      <c r="D25" s="27" t="s">
        <v>33</v>
      </c>
      <c r="E25" s="7" t="s">
        <v>22</v>
      </c>
      <c r="F25" s="7" t="s">
        <v>22</v>
      </c>
      <c r="G25" s="7" t="s">
        <v>22</v>
      </c>
      <c r="H25" s="7" t="s">
        <v>22</v>
      </c>
      <c r="I25" s="7" t="s">
        <v>22</v>
      </c>
      <c r="J25" s="7" t="s">
        <v>22</v>
      </c>
      <c r="K25" s="29">
        <v>7</v>
      </c>
      <c r="L25" s="29">
        <v>800</v>
      </c>
      <c r="M25" s="8">
        <v>5.6</v>
      </c>
      <c r="N25" s="29">
        <v>7</v>
      </c>
      <c r="O25" s="8">
        <v>5.6</v>
      </c>
      <c r="P25" s="9" t="s">
        <v>61</v>
      </c>
      <c r="Q25" s="21">
        <v>4261</v>
      </c>
      <c r="R25" s="8">
        <v>5.6</v>
      </c>
      <c r="S25" s="7" t="s">
        <v>36</v>
      </c>
    </row>
    <row r="26" spans="1:19" ht="31.5" x14ac:dyDescent="0.2">
      <c r="A26" s="27">
        <v>5</v>
      </c>
      <c r="B26" s="28" t="s">
        <v>51</v>
      </c>
      <c r="C26" s="28" t="s">
        <v>52</v>
      </c>
      <c r="D26" s="27" t="s">
        <v>33</v>
      </c>
      <c r="E26" s="7" t="s">
        <v>22</v>
      </c>
      <c r="F26" s="7" t="s">
        <v>22</v>
      </c>
      <c r="G26" s="7" t="s">
        <v>22</v>
      </c>
      <c r="H26" s="7" t="s">
        <v>22</v>
      </c>
      <c r="I26" s="7" t="s">
        <v>22</v>
      </c>
      <c r="J26" s="7" t="s">
        <v>22</v>
      </c>
      <c r="K26" s="29">
        <v>25</v>
      </c>
      <c r="L26" s="29">
        <v>100</v>
      </c>
      <c r="M26" s="8">
        <v>2.5</v>
      </c>
      <c r="N26" s="29">
        <v>25</v>
      </c>
      <c r="O26" s="8">
        <v>2.5</v>
      </c>
      <c r="P26" s="9" t="s">
        <v>61</v>
      </c>
      <c r="Q26" s="21">
        <v>4261</v>
      </c>
      <c r="R26" s="8">
        <v>2.5</v>
      </c>
      <c r="S26" s="7" t="s">
        <v>36</v>
      </c>
    </row>
    <row r="27" spans="1:19" ht="31.5" x14ac:dyDescent="0.2">
      <c r="A27" s="44">
        <v>6</v>
      </c>
      <c r="B27" s="45" t="s">
        <v>53</v>
      </c>
      <c r="C27" s="45" t="s">
        <v>54</v>
      </c>
      <c r="D27" s="44" t="s">
        <v>55</v>
      </c>
      <c r="E27" s="44" t="s">
        <v>22</v>
      </c>
      <c r="F27" s="44" t="s">
        <v>22</v>
      </c>
      <c r="G27" s="44" t="s">
        <v>22</v>
      </c>
      <c r="H27" s="44" t="s">
        <v>22</v>
      </c>
      <c r="I27" s="44" t="s">
        <v>22</v>
      </c>
      <c r="J27" s="44" t="s">
        <v>22</v>
      </c>
      <c r="K27" s="46">
        <v>10</v>
      </c>
      <c r="L27" s="46">
        <v>150</v>
      </c>
      <c r="M27" s="47">
        <v>1.5</v>
      </c>
      <c r="N27" s="46">
        <v>10</v>
      </c>
      <c r="O27" s="47">
        <v>1.5</v>
      </c>
      <c r="P27" s="48" t="s">
        <v>61</v>
      </c>
      <c r="Q27" s="44">
        <v>4261</v>
      </c>
      <c r="R27" s="47">
        <v>1.5</v>
      </c>
      <c r="S27" s="44" t="s">
        <v>36</v>
      </c>
    </row>
    <row r="28" spans="1:19" s="26" customFormat="1" ht="31.5" x14ac:dyDescent="0.2">
      <c r="A28" s="7">
        <v>7</v>
      </c>
      <c r="B28" s="49" t="s">
        <v>56</v>
      </c>
      <c r="C28" s="49" t="s">
        <v>57</v>
      </c>
      <c r="D28" s="7" t="s">
        <v>33</v>
      </c>
      <c r="E28" s="7" t="s">
        <v>22</v>
      </c>
      <c r="F28" s="7" t="s">
        <v>22</v>
      </c>
      <c r="G28" s="7" t="s">
        <v>22</v>
      </c>
      <c r="H28" s="7" t="s">
        <v>22</v>
      </c>
      <c r="I28" s="7" t="s">
        <v>22</v>
      </c>
      <c r="J28" s="7" t="s">
        <v>22</v>
      </c>
      <c r="K28" s="20">
        <v>10</v>
      </c>
      <c r="L28" s="20">
        <v>200</v>
      </c>
      <c r="M28" s="8">
        <v>2</v>
      </c>
      <c r="N28" s="20">
        <v>10</v>
      </c>
      <c r="O28" s="8">
        <v>2</v>
      </c>
      <c r="P28" s="9" t="s">
        <v>61</v>
      </c>
      <c r="Q28" s="7">
        <v>4261</v>
      </c>
      <c r="R28" s="8">
        <v>2</v>
      </c>
      <c r="S28" s="7" t="s">
        <v>36</v>
      </c>
    </row>
    <row r="29" spans="1:19" s="26" customFormat="1" x14ac:dyDescent="0.2">
      <c r="A29" s="22"/>
      <c r="B29" s="23"/>
      <c r="C29" s="24"/>
      <c r="D29" s="22"/>
      <c r="E29" s="22"/>
      <c r="F29" s="22"/>
      <c r="G29" s="22"/>
      <c r="H29" s="22"/>
      <c r="I29" s="22"/>
      <c r="J29" s="22"/>
      <c r="K29" s="22"/>
      <c r="L29" s="22"/>
      <c r="M29" s="25"/>
      <c r="N29" s="22"/>
      <c r="O29" s="25"/>
      <c r="P29" s="24"/>
      <c r="Q29" s="22"/>
      <c r="R29" s="25"/>
      <c r="S29" s="22"/>
    </row>
  </sheetData>
  <mergeCells count="25">
    <mergeCell ref="A19:S19"/>
    <mergeCell ref="A21:S21"/>
    <mergeCell ref="N10:O10"/>
    <mergeCell ref="P10:R10"/>
    <mergeCell ref="S10:S11"/>
    <mergeCell ref="A14:S14"/>
    <mergeCell ref="A15:S15"/>
    <mergeCell ref="A17:S17"/>
    <mergeCell ref="A10:A11"/>
    <mergeCell ref="B10:F10"/>
    <mergeCell ref="G10:I10"/>
    <mergeCell ref="J10:J11"/>
    <mergeCell ref="K10:M10"/>
    <mergeCell ref="A7:I7"/>
    <mergeCell ref="K7:S7"/>
    <mergeCell ref="A8:I8"/>
    <mergeCell ref="K8:S8"/>
    <mergeCell ref="A9:S9"/>
    <mergeCell ref="A6:I6"/>
    <mergeCell ref="K6:S6"/>
    <mergeCell ref="A1:S1"/>
    <mergeCell ref="A2:S2"/>
    <mergeCell ref="A3:S3"/>
    <mergeCell ref="A4:S4"/>
    <mergeCell ref="A5:S5"/>
  </mergeCells>
  <phoneticPr fontId="7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>
      <selection activeCell="M13" sqref="M13"/>
    </sheetView>
  </sheetViews>
  <sheetFormatPr defaultRowHeight="10.5" x14ac:dyDescent="0.2"/>
  <cols>
    <col min="1" max="1" width="4.140625" style="1" customWidth="1"/>
    <col min="2" max="2" width="12" style="17" customWidth="1"/>
    <col min="3" max="3" width="16.7109375" style="1" bestFit="1" customWidth="1"/>
    <col min="4" max="4" width="7.28515625" style="1" bestFit="1" customWidth="1"/>
    <col min="5" max="5" width="10.7109375" style="1" customWidth="1"/>
    <col min="6" max="6" width="9.7109375" style="1" bestFit="1" customWidth="1"/>
    <col min="7" max="7" width="6.7109375" style="1" bestFit="1" customWidth="1"/>
    <col min="8" max="8" width="9.85546875" style="1" bestFit="1" customWidth="1"/>
    <col min="9" max="9" width="10.140625" style="1" bestFit="1" customWidth="1"/>
    <col min="10" max="10" width="13.28515625" style="1" customWidth="1"/>
    <col min="11" max="11" width="6.7109375" style="1" bestFit="1" customWidth="1"/>
    <col min="12" max="12" width="9.85546875" style="1" bestFit="1" customWidth="1"/>
    <col min="13" max="13" width="9.42578125" style="1" bestFit="1" customWidth="1"/>
    <col min="14" max="14" width="6.7109375" style="1" bestFit="1" customWidth="1"/>
    <col min="15" max="15" width="9.7109375" style="1" bestFit="1" customWidth="1"/>
    <col min="16" max="16" width="14" style="1" customWidth="1"/>
    <col min="17" max="17" width="4.42578125" style="1" bestFit="1" customWidth="1"/>
    <col min="18" max="18" width="9.7109375" style="1" bestFit="1" customWidth="1"/>
    <col min="19" max="16384" width="9.140625" style="1"/>
  </cols>
  <sheetData>
    <row r="1" spans="1:19" ht="50.25" customHeight="1" x14ac:dyDescent="0.3">
      <c r="A1" s="34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ht="14.25" x14ac:dyDescent="0.2">
      <c r="A3" s="36" t="s">
        <v>28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19" ht="14.25" x14ac:dyDescent="0.2">
      <c r="A4" s="36" t="s">
        <v>38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19" ht="14.25" x14ac:dyDescent="0.2">
      <c r="A5" s="36" t="s">
        <v>29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spans="1:19" ht="14.25" x14ac:dyDescent="0.25">
      <c r="A6" s="30" t="s">
        <v>30</v>
      </c>
      <c r="B6" s="30"/>
      <c r="C6" s="30"/>
      <c r="D6" s="30"/>
      <c r="E6" s="30"/>
      <c r="F6" s="30"/>
      <c r="G6" s="30"/>
      <c r="H6" s="30"/>
      <c r="I6" s="31"/>
      <c r="J6" s="4" t="s">
        <v>42</v>
      </c>
      <c r="K6" s="32"/>
      <c r="L6" s="33"/>
      <c r="M6" s="33"/>
      <c r="N6" s="33"/>
      <c r="O6" s="33"/>
      <c r="P6" s="33"/>
      <c r="Q6" s="33"/>
      <c r="R6" s="33"/>
      <c r="S6" s="33"/>
    </row>
    <row r="7" spans="1:19" ht="14.25" x14ac:dyDescent="0.25">
      <c r="A7" s="30" t="s">
        <v>31</v>
      </c>
      <c r="B7" s="30"/>
      <c r="C7" s="30"/>
      <c r="D7" s="30"/>
      <c r="E7" s="30"/>
      <c r="F7" s="30"/>
      <c r="G7" s="30"/>
      <c r="H7" s="30"/>
      <c r="I7" s="31"/>
      <c r="J7" s="4" t="s">
        <v>34</v>
      </c>
      <c r="K7" s="32"/>
      <c r="L7" s="33"/>
      <c r="M7" s="33"/>
      <c r="N7" s="33"/>
      <c r="O7" s="33"/>
      <c r="P7" s="33"/>
      <c r="Q7" s="33"/>
      <c r="R7" s="33"/>
      <c r="S7" s="33"/>
    </row>
    <row r="8" spans="1:19" ht="14.25" x14ac:dyDescent="0.25">
      <c r="A8" s="30" t="s">
        <v>32</v>
      </c>
      <c r="B8" s="30"/>
      <c r="C8" s="30"/>
      <c r="D8" s="30"/>
      <c r="E8" s="30"/>
      <c r="F8" s="30"/>
      <c r="G8" s="30"/>
      <c r="H8" s="30"/>
      <c r="I8" s="31"/>
      <c r="J8" s="4" t="s">
        <v>37</v>
      </c>
      <c r="K8" s="32"/>
      <c r="L8" s="33"/>
      <c r="M8" s="33"/>
      <c r="N8" s="33"/>
      <c r="O8" s="33"/>
      <c r="P8" s="33"/>
      <c r="Q8" s="33"/>
      <c r="R8" s="33"/>
      <c r="S8" s="33"/>
    </row>
    <row r="9" spans="1:19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</row>
    <row r="10" spans="1:19" ht="86.25" customHeight="1" x14ac:dyDescent="0.2">
      <c r="A10" s="41" t="s">
        <v>0</v>
      </c>
      <c r="B10" s="40" t="s">
        <v>5</v>
      </c>
      <c r="C10" s="40"/>
      <c r="D10" s="40"/>
      <c r="E10" s="40"/>
      <c r="F10" s="40"/>
      <c r="G10" s="40" t="s">
        <v>2</v>
      </c>
      <c r="H10" s="41"/>
      <c r="I10" s="41"/>
      <c r="J10" s="40" t="s">
        <v>13</v>
      </c>
      <c r="K10" s="40" t="s">
        <v>15</v>
      </c>
      <c r="L10" s="41"/>
      <c r="M10" s="41"/>
      <c r="N10" s="40" t="s">
        <v>3</v>
      </c>
      <c r="O10" s="41"/>
      <c r="P10" s="40" t="s">
        <v>20</v>
      </c>
      <c r="Q10" s="41"/>
      <c r="R10" s="41"/>
      <c r="S10" s="41" t="s">
        <v>4</v>
      </c>
    </row>
    <row r="11" spans="1:19" ht="86.25" customHeight="1" x14ac:dyDescent="0.2">
      <c r="A11" s="41"/>
      <c r="B11" s="18" t="s">
        <v>6</v>
      </c>
      <c r="C11" s="19" t="s">
        <v>1</v>
      </c>
      <c r="D11" s="18" t="s">
        <v>7</v>
      </c>
      <c r="E11" s="18" t="s">
        <v>8</v>
      </c>
      <c r="F11" s="18" t="s">
        <v>9</v>
      </c>
      <c r="G11" s="19" t="s">
        <v>10</v>
      </c>
      <c r="H11" s="18" t="s">
        <v>11</v>
      </c>
      <c r="I11" s="18" t="s">
        <v>12</v>
      </c>
      <c r="J11" s="41"/>
      <c r="K11" s="19" t="s">
        <v>10</v>
      </c>
      <c r="L11" s="18" t="s">
        <v>11</v>
      </c>
      <c r="M11" s="18" t="s">
        <v>14</v>
      </c>
      <c r="N11" s="18" t="s">
        <v>16</v>
      </c>
      <c r="O11" s="18" t="s">
        <v>17</v>
      </c>
      <c r="P11" s="18" t="s">
        <v>18</v>
      </c>
      <c r="Q11" s="19" t="s">
        <v>0</v>
      </c>
      <c r="R11" s="18" t="s">
        <v>19</v>
      </c>
      <c r="S11" s="41"/>
    </row>
    <row r="12" spans="1:19" s="2" customFormat="1" x14ac:dyDescent="0.25">
      <c r="A12" s="19"/>
      <c r="B12" s="19">
        <v>1</v>
      </c>
      <c r="C12" s="19">
        <v>2</v>
      </c>
      <c r="D12" s="19">
        <v>3</v>
      </c>
      <c r="E12" s="19">
        <v>4</v>
      </c>
      <c r="F12" s="19">
        <v>5</v>
      </c>
      <c r="G12" s="19">
        <v>6</v>
      </c>
      <c r="H12" s="19">
        <v>7</v>
      </c>
      <c r="I12" s="19">
        <v>8</v>
      </c>
      <c r="J12" s="18">
        <v>9</v>
      </c>
      <c r="K12" s="19">
        <v>10</v>
      </c>
      <c r="L12" s="19">
        <v>11</v>
      </c>
      <c r="M12" s="19">
        <v>12</v>
      </c>
      <c r="N12" s="19">
        <v>13</v>
      </c>
      <c r="O12" s="18">
        <v>14</v>
      </c>
      <c r="P12" s="19">
        <v>15</v>
      </c>
      <c r="Q12" s="19">
        <v>16</v>
      </c>
      <c r="R12" s="18">
        <v>17</v>
      </c>
      <c r="S12" s="19">
        <v>18</v>
      </c>
    </row>
    <row r="13" spans="1:19" s="2" customFormat="1" x14ac:dyDescent="0.25">
      <c r="A13" s="3"/>
      <c r="B13" s="3"/>
      <c r="C13" s="3" t="s">
        <v>21</v>
      </c>
      <c r="D13" s="3" t="s">
        <v>22</v>
      </c>
      <c r="E13" s="3" t="s">
        <v>22</v>
      </c>
      <c r="F13" s="6">
        <f>F16</f>
        <v>0</v>
      </c>
      <c r="G13" s="3" t="s">
        <v>22</v>
      </c>
      <c r="H13" s="3" t="s">
        <v>22</v>
      </c>
      <c r="I13" s="6">
        <f>+I16</f>
        <v>0</v>
      </c>
      <c r="J13" s="6">
        <f>J16</f>
        <v>0</v>
      </c>
      <c r="K13" s="3" t="s">
        <v>22</v>
      </c>
      <c r="L13" s="3" t="s">
        <v>22</v>
      </c>
      <c r="M13" s="6">
        <f>M16+M20</f>
        <v>264</v>
      </c>
      <c r="N13" s="3" t="s">
        <v>22</v>
      </c>
      <c r="O13" s="6">
        <f>O16+O20</f>
        <v>264</v>
      </c>
      <c r="P13" s="3" t="s">
        <v>22</v>
      </c>
      <c r="Q13" s="3" t="s">
        <v>22</v>
      </c>
      <c r="R13" s="6">
        <f>R16+R20</f>
        <v>264</v>
      </c>
      <c r="S13" s="3" t="s">
        <v>22</v>
      </c>
    </row>
    <row r="14" spans="1:19" x14ac:dyDescent="0.2">
      <c r="A14" s="42" t="s">
        <v>23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</row>
    <row r="15" spans="1:19" x14ac:dyDescent="0.2">
      <c r="A15" s="38" t="s">
        <v>24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</row>
    <row r="16" spans="1:19" s="2" customFormat="1" x14ac:dyDescent="0.25">
      <c r="A16" s="19"/>
      <c r="B16" s="19"/>
      <c r="C16" s="19" t="s">
        <v>25</v>
      </c>
      <c r="D16" s="19" t="s">
        <v>22</v>
      </c>
      <c r="E16" s="19" t="s">
        <v>22</v>
      </c>
      <c r="F16" s="5">
        <f>SUM(F18:F18)</f>
        <v>0</v>
      </c>
      <c r="G16" s="19" t="s">
        <v>22</v>
      </c>
      <c r="H16" s="19" t="s">
        <v>22</v>
      </c>
      <c r="I16" s="5">
        <v>0</v>
      </c>
      <c r="J16" s="5">
        <f>SUM(J18:J18)</f>
        <v>0</v>
      </c>
      <c r="K16" s="19" t="s">
        <v>22</v>
      </c>
      <c r="L16" s="19" t="s">
        <v>22</v>
      </c>
      <c r="M16" s="5">
        <f>SUM(M18:M18)</f>
        <v>0</v>
      </c>
      <c r="N16" s="19" t="s">
        <v>22</v>
      </c>
      <c r="O16" s="5">
        <f>SUM(O18:O18)</f>
        <v>0</v>
      </c>
      <c r="P16" s="19" t="s">
        <v>22</v>
      </c>
      <c r="Q16" s="19" t="s">
        <v>22</v>
      </c>
      <c r="R16" s="5">
        <f>SUM(R18:R18)</f>
        <v>0</v>
      </c>
      <c r="S16" s="19" t="s">
        <v>22</v>
      </c>
    </row>
    <row r="17" spans="1:19" x14ac:dyDescent="0.2">
      <c r="A17" s="39" t="s">
        <v>26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</row>
    <row r="18" spans="1:19" s="2" customFormat="1" x14ac:dyDescent="0.25">
      <c r="A18" s="19"/>
      <c r="B18" s="19"/>
      <c r="C18" s="18"/>
      <c r="D18" s="19"/>
      <c r="E18" s="19"/>
      <c r="F18" s="5"/>
      <c r="G18" s="7"/>
      <c r="H18" s="7"/>
      <c r="I18" s="7"/>
      <c r="J18" s="8"/>
      <c r="K18" s="19"/>
      <c r="L18" s="19"/>
      <c r="M18" s="5"/>
      <c r="N18" s="19"/>
      <c r="O18" s="5"/>
      <c r="P18" s="9"/>
      <c r="Q18" s="7"/>
      <c r="R18" s="5"/>
      <c r="S18" s="19"/>
    </row>
    <row r="19" spans="1:19" x14ac:dyDescent="0.2">
      <c r="A19" s="38" t="s">
        <v>27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</row>
    <row r="20" spans="1:19" s="2" customFormat="1" x14ac:dyDescent="0.25">
      <c r="A20" s="19"/>
      <c r="B20" s="19"/>
      <c r="C20" s="19" t="s">
        <v>25</v>
      </c>
      <c r="D20" s="19" t="s">
        <v>22</v>
      </c>
      <c r="E20" s="19" t="s">
        <v>22</v>
      </c>
      <c r="F20" s="19" t="s">
        <v>22</v>
      </c>
      <c r="G20" s="19" t="s">
        <v>22</v>
      </c>
      <c r="H20" s="19" t="s">
        <v>22</v>
      </c>
      <c r="I20" s="19" t="s">
        <v>22</v>
      </c>
      <c r="J20" s="19" t="s">
        <v>22</v>
      </c>
      <c r="K20" s="19" t="s">
        <v>22</v>
      </c>
      <c r="L20" s="19" t="s">
        <v>22</v>
      </c>
      <c r="M20" s="5">
        <f>SUM(M22:M22)</f>
        <v>264</v>
      </c>
      <c r="N20" s="19" t="s">
        <v>22</v>
      </c>
      <c r="O20" s="5">
        <f>SUM(O22:O22)</f>
        <v>264</v>
      </c>
      <c r="P20" s="19" t="s">
        <v>22</v>
      </c>
      <c r="Q20" s="19" t="s">
        <v>22</v>
      </c>
      <c r="R20" s="5">
        <f>SUM(R22:R22)</f>
        <v>264</v>
      </c>
      <c r="S20" s="19" t="s">
        <v>22</v>
      </c>
    </row>
    <row r="21" spans="1:19" x14ac:dyDescent="0.2">
      <c r="A21" s="39" t="s">
        <v>26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19" s="13" customFormat="1" ht="42" x14ac:dyDescent="0.2">
      <c r="A22" s="7">
        <v>1</v>
      </c>
      <c r="B22" s="16" t="s">
        <v>39</v>
      </c>
      <c r="C22" s="9" t="s">
        <v>41</v>
      </c>
      <c r="D22" s="7" t="s">
        <v>33</v>
      </c>
      <c r="E22" s="7" t="s">
        <v>22</v>
      </c>
      <c r="F22" s="7" t="s">
        <v>22</v>
      </c>
      <c r="G22" s="7" t="s">
        <v>22</v>
      </c>
      <c r="H22" s="7" t="s">
        <v>22</v>
      </c>
      <c r="I22" s="7" t="s">
        <v>22</v>
      </c>
      <c r="J22" s="7" t="s">
        <v>22</v>
      </c>
      <c r="K22" s="7">
        <v>12</v>
      </c>
      <c r="L22" s="7">
        <v>22000</v>
      </c>
      <c r="M22" s="8">
        <v>264</v>
      </c>
      <c r="N22" s="7">
        <v>12</v>
      </c>
      <c r="O22" s="8">
        <v>264</v>
      </c>
      <c r="P22" s="9" t="s">
        <v>40</v>
      </c>
      <c r="Q22" s="7">
        <v>4269</v>
      </c>
      <c r="R22" s="8">
        <v>264</v>
      </c>
      <c r="S22" s="7" t="s">
        <v>36</v>
      </c>
    </row>
    <row r="26" spans="1:19" x14ac:dyDescent="0.2">
      <c r="J26" s="1">
        <v>0</v>
      </c>
    </row>
  </sheetData>
  <mergeCells count="25">
    <mergeCell ref="A6:I6"/>
    <mergeCell ref="K6:S6"/>
    <mergeCell ref="A1:S1"/>
    <mergeCell ref="A2:S2"/>
    <mergeCell ref="A3:S3"/>
    <mergeCell ref="A4:S4"/>
    <mergeCell ref="A5:S5"/>
    <mergeCell ref="A7:I7"/>
    <mergeCell ref="K7:S7"/>
    <mergeCell ref="A8:I8"/>
    <mergeCell ref="K8:S8"/>
    <mergeCell ref="A9:S9"/>
    <mergeCell ref="A19:S19"/>
    <mergeCell ref="A21:S21"/>
    <mergeCell ref="N10:O10"/>
    <mergeCell ref="P10:R10"/>
    <mergeCell ref="S10:S11"/>
    <mergeCell ref="A14:S14"/>
    <mergeCell ref="A15:S15"/>
    <mergeCell ref="A17:S17"/>
    <mergeCell ref="A10:A11"/>
    <mergeCell ref="B10:F10"/>
    <mergeCell ref="G10:I10"/>
    <mergeCell ref="J10:J11"/>
    <mergeCell ref="K10:M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01-3-3</vt:lpstr>
      <vt:lpstr>09-1-2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Babken Abreyan</dc:creator>
  <cp:lastModifiedBy>Admin</cp:lastModifiedBy>
  <dcterms:created xsi:type="dcterms:W3CDTF">2019-05-05T19:34:23Z</dcterms:created>
  <dcterms:modified xsi:type="dcterms:W3CDTF">2022-11-14T11:45:29Z</dcterms:modified>
</cp:coreProperties>
</file>